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21315" windowHeight="11820" activeTab="0"/>
  </bookViews>
  <sheets>
    <sheet name="体重記録" sheetId="1" r:id="rId1"/>
  </sheets>
  <definedNames/>
  <calcPr fullCalcOnLoad="1"/>
</workbook>
</file>

<file path=xl/sharedStrings.xml><?xml version="1.0" encoding="utf-8"?>
<sst xmlns="http://schemas.openxmlformats.org/spreadsheetml/2006/main" count="114" uniqueCount="21">
  <si>
    <t>Kg</t>
  </si>
  <si>
    <t>開始日</t>
  </si>
  <si>
    <t>年</t>
  </si>
  <si>
    <t>月</t>
  </si>
  <si>
    <t>日</t>
  </si>
  <si>
    <t>日付</t>
  </si>
  <si>
    <t>入力してください</t>
  </si>
  <si>
    <t>計算します</t>
  </si>
  <si>
    <t>現在の体重</t>
  </si>
  <si>
    <t>昨日との比較</t>
  </si>
  <si>
    <t>今月の体重推移</t>
  </si>
  <si>
    <t>kg</t>
  </si>
  <si>
    <t>--</t>
  </si>
  <si>
    <t>合計</t>
  </si>
  <si>
    <t>初日の体重</t>
  </si>
  <si>
    <t>--</t>
  </si>
  <si>
    <t>g</t>
  </si>
  <si>
    <t>g</t>
  </si>
  <si>
    <t>経過日数</t>
  </si>
  <si>
    <t>平均推移</t>
  </si>
  <si>
    <t>ｇ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</si>
</sst>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yyyy/mm/dd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color indexed="62"/>
      <name val="ＭＳ Ｐゴシック"/>
      <family val="3"/>
    </font>
    <font>
      <sz val="11"/>
      <color indexed="23"/>
      <name val="ＭＳ Ｐゴシック"/>
      <family val="3"/>
    </font>
    <font>
      <sz val="22"/>
      <color indexed="9"/>
      <name val="ＭＳ Ｐゴシック"/>
      <family val="3"/>
    </font>
    <font>
      <sz val="14"/>
      <color indexed="55"/>
      <name val="ＭＳ Ｐゴシック"/>
      <family val="3"/>
    </font>
    <font>
      <b/>
      <sz val="8"/>
      <color indexed="23"/>
      <name val="ＭＳ Ｐゴシック"/>
      <family val="3"/>
    </font>
    <font>
      <b/>
      <sz val="8"/>
      <color indexed="9"/>
      <name val="ＭＳ Ｐゴシック"/>
      <family val="3"/>
    </font>
    <font>
      <sz val="8"/>
      <color indexed="9"/>
      <name val="ＭＳ Ｐゴシック"/>
      <family val="3"/>
    </font>
    <font>
      <sz val="11"/>
      <name val="ＭＳ Ｐゴシック"/>
      <family val="3"/>
    </font>
    <font>
      <sz val="18"/>
      <color indexed="55"/>
      <name val="ＭＳ Ｐゴシック"/>
      <family val="3"/>
    </font>
    <font>
      <sz val="9"/>
      <color indexed="9"/>
      <name val="ＭＳ Ｐゴシック"/>
      <family val="3"/>
    </font>
    <font>
      <sz val="26"/>
      <color indexed="9"/>
      <name val="ＭＳ Ｐゴシック"/>
      <family val="3"/>
    </font>
    <font>
      <b/>
      <sz val="11"/>
      <color indexed="23"/>
      <name val="ＭＳ Ｐゴシック"/>
      <family val="3"/>
    </font>
    <font>
      <b/>
      <sz val="14"/>
      <color indexed="43"/>
      <name val="HGｺﾞｼｯｸE"/>
      <family val="3"/>
    </font>
    <font>
      <b/>
      <sz val="28"/>
      <color indexed="23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color theme="3" tint="0.39998000860214233"/>
      <name val="Calibri"/>
      <family val="3"/>
    </font>
    <font>
      <sz val="11"/>
      <color theme="1" tint="0.49998000264167786"/>
      <name val="Calibri"/>
      <family val="3"/>
    </font>
    <font>
      <sz val="22"/>
      <color theme="0"/>
      <name val="Calibri"/>
      <family val="3"/>
    </font>
    <font>
      <sz val="14"/>
      <color theme="0" tint="-0.3499799966812134"/>
      <name val="Calibri"/>
      <family val="3"/>
    </font>
    <font>
      <b/>
      <sz val="8"/>
      <color theme="1" tint="0.34999001026153564"/>
      <name val="Calibri"/>
      <family val="3"/>
    </font>
    <font>
      <b/>
      <sz val="8"/>
      <color theme="0"/>
      <name val="Calibri"/>
      <family val="3"/>
    </font>
    <font>
      <sz val="8"/>
      <color theme="0"/>
      <name val="Calibri"/>
      <family val="3"/>
    </font>
    <font>
      <sz val="11"/>
      <name val="Calibri"/>
      <family val="3"/>
    </font>
    <font>
      <sz val="18"/>
      <color theme="0" tint="-0.3499799966812134"/>
      <name val="Calibri"/>
      <family val="3"/>
    </font>
    <font>
      <b/>
      <sz val="11"/>
      <color theme="1" tint="0.34999001026153564"/>
      <name val="Calibri"/>
      <family val="3"/>
    </font>
    <font>
      <sz val="9"/>
      <color theme="0"/>
      <name val="Calibri"/>
      <family val="3"/>
    </font>
    <font>
      <sz val="26"/>
      <color theme="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theme="0"/>
      </top>
      <bottom>
        <color indexed="63"/>
      </bottom>
    </border>
    <border>
      <left>
        <color indexed="63"/>
      </left>
      <right style="medium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0"/>
      </bottom>
    </border>
    <border>
      <left>
        <color indexed="63"/>
      </left>
      <right style="medium">
        <color theme="0"/>
      </right>
      <top>
        <color indexed="63"/>
      </top>
      <bottom style="medium">
        <color theme="0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 style="medium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medium">
        <color theme="0"/>
      </right>
      <top>
        <color indexed="63"/>
      </top>
      <bottom style="thin">
        <color theme="0"/>
      </bottom>
    </border>
    <border>
      <left style="medium">
        <color theme="0"/>
      </left>
      <right>
        <color indexed="63"/>
      </right>
      <top>
        <color indexed="63"/>
      </top>
      <bottom>
        <color indexed="63"/>
      </bottom>
    </border>
    <border>
      <left style="medium">
        <color theme="0"/>
      </left>
      <right>
        <color indexed="63"/>
      </right>
      <top>
        <color indexed="63"/>
      </top>
      <bottom style="thin">
        <color theme="0"/>
      </bottom>
    </border>
    <border>
      <left style="medium">
        <color theme="0"/>
      </left>
      <right>
        <color indexed="63"/>
      </right>
      <top style="medium">
        <color theme="0"/>
      </top>
      <bottom>
        <color indexed="63"/>
      </bottom>
    </border>
    <border>
      <left style="medium">
        <color theme="0"/>
      </left>
      <right>
        <color indexed="63"/>
      </right>
      <top>
        <color indexed="63"/>
      </top>
      <bottom style="medium">
        <color theme="0"/>
      </bottom>
    </border>
    <border>
      <left>
        <color indexed="63"/>
      </left>
      <right style="medium">
        <color theme="0"/>
      </right>
      <top style="medium">
        <color theme="0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50" fillId="33" borderId="0" xfId="0" applyFont="1" applyFill="1" applyBorder="1" applyAlignment="1">
      <alignment vertical="center"/>
    </xf>
    <xf numFmtId="38" fontId="51" fillId="34" borderId="0" xfId="48" applyFont="1" applyFill="1" applyBorder="1" applyAlignment="1" quotePrefix="1">
      <alignment horizontal="center" vertical="center"/>
    </xf>
    <xf numFmtId="38" fontId="51" fillId="34" borderId="0" xfId="48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34" fillId="33" borderId="0" xfId="0" applyFont="1" applyFill="1" applyAlignment="1">
      <alignment vertical="center"/>
    </xf>
    <xf numFmtId="0" fontId="34" fillId="33" borderId="0" xfId="0" applyFont="1" applyFill="1" applyBorder="1" applyAlignment="1">
      <alignment vertical="center"/>
    </xf>
    <xf numFmtId="0" fontId="52" fillId="35" borderId="0" xfId="0" applyFont="1" applyFill="1" applyBorder="1" applyAlignment="1">
      <alignment horizontal="center" vertical="center"/>
    </xf>
    <xf numFmtId="0" fontId="0" fillId="35" borderId="0" xfId="0" applyFill="1" applyAlignment="1">
      <alignment vertical="center"/>
    </xf>
    <xf numFmtId="0" fontId="34" fillId="35" borderId="0" xfId="0" applyFont="1" applyFill="1" applyAlignment="1">
      <alignment vertical="center"/>
    </xf>
    <xf numFmtId="0" fontId="53" fillId="35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center" vertical="center"/>
    </xf>
    <xf numFmtId="38" fontId="54" fillId="34" borderId="0" xfId="48" applyFont="1" applyFill="1" applyBorder="1" applyAlignment="1">
      <alignment vertical="center"/>
    </xf>
    <xf numFmtId="0" fontId="55" fillId="36" borderId="10" xfId="0" applyFont="1" applyFill="1" applyBorder="1" applyAlignment="1">
      <alignment vertical="center"/>
    </xf>
    <xf numFmtId="38" fontId="54" fillId="34" borderId="11" xfId="48" applyFont="1" applyFill="1" applyBorder="1" applyAlignment="1">
      <alignment vertical="center"/>
    </xf>
    <xf numFmtId="38" fontId="54" fillId="34" borderId="12" xfId="48" applyFont="1" applyFill="1" applyBorder="1" applyAlignment="1">
      <alignment vertical="center"/>
    </xf>
    <xf numFmtId="38" fontId="54" fillId="34" borderId="13" xfId="48" applyFont="1" applyFill="1" applyBorder="1" applyAlignment="1">
      <alignment vertical="center"/>
    </xf>
    <xf numFmtId="38" fontId="54" fillId="34" borderId="14" xfId="48" applyFont="1" applyFill="1" applyBorder="1" applyAlignment="1">
      <alignment vertical="center"/>
    </xf>
    <xf numFmtId="0" fontId="55" fillId="36" borderId="15" xfId="0" applyFont="1" applyFill="1" applyBorder="1" applyAlignment="1">
      <alignment vertical="center"/>
    </xf>
    <xf numFmtId="38" fontId="54" fillId="34" borderId="16" xfId="48" applyFont="1" applyFill="1" applyBorder="1" applyAlignment="1">
      <alignment vertical="center"/>
    </xf>
    <xf numFmtId="38" fontId="51" fillId="34" borderId="17" xfId="48" applyFont="1" applyFill="1" applyBorder="1" applyAlignment="1">
      <alignment vertical="center"/>
    </xf>
    <xf numFmtId="38" fontId="54" fillId="34" borderId="17" xfId="48" applyFont="1" applyFill="1" applyBorder="1" applyAlignment="1">
      <alignment vertical="center"/>
    </xf>
    <xf numFmtId="38" fontId="54" fillId="34" borderId="18" xfId="48" applyFont="1" applyFill="1" applyBorder="1" applyAlignment="1">
      <alignment vertical="center"/>
    </xf>
    <xf numFmtId="0" fontId="56" fillId="36" borderId="19" xfId="0" applyFont="1" applyFill="1" applyBorder="1" applyAlignment="1">
      <alignment vertical="center"/>
    </xf>
    <xf numFmtId="0" fontId="56" fillId="36" borderId="20" xfId="0" applyFont="1" applyFill="1" applyBorder="1" applyAlignment="1">
      <alignment vertical="center"/>
    </xf>
    <xf numFmtId="14" fontId="51" fillId="34" borderId="14" xfId="0" applyNumberFormat="1" applyFont="1" applyFill="1" applyBorder="1" applyAlignment="1">
      <alignment vertical="center"/>
    </xf>
    <xf numFmtId="14" fontId="51" fillId="34" borderId="16" xfId="0" applyNumberFormat="1" applyFont="1" applyFill="1" applyBorder="1" applyAlignment="1">
      <alignment vertical="center"/>
    </xf>
    <xf numFmtId="176" fontId="36" fillId="34" borderId="12" xfId="48" applyNumberFormat="1" applyFont="1" applyFill="1" applyBorder="1" applyAlignment="1">
      <alignment vertical="center"/>
    </xf>
    <xf numFmtId="176" fontId="57" fillId="37" borderId="0" xfId="48" applyNumberFormat="1" applyFont="1" applyFill="1" applyBorder="1" applyAlignment="1">
      <alignment vertical="center"/>
    </xf>
    <xf numFmtId="176" fontId="57" fillId="38" borderId="0" xfId="48" applyNumberFormat="1" applyFont="1" applyFill="1" applyBorder="1" applyAlignment="1">
      <alignment vertical="center"/>
    </xf>
    <xf numFmtId="0" fontId="58" fillId="35" borderId="0" xfId="0" applyFont="1" applyFill="1" applyBorder="1" applyAlignment="1">
      <alignment horizontal="right" vertical="center"/>
    </xf>
    <xf numFmtId="0" fontId="36" fillId="36" borderId="21" xfId="0" applyFont="1" applyFill="1" applyBorder="1" applyAlignment="1">
      <alignment horizontal="center" vertical="center"/>
    </xf>
    <xf numFmtId="0" fontId="36" fillId="36" borderId="15" xfId="0" applyFont="1" applyFill="1" applyBorder="1" applyAlignment="1">
      <alignment horizontal="center" vertical="center"/>
    </xf>
    <xf numFmtId="0" fontId="36" fillId="36" borderId="19" xfId="0" applyFont="1" applyFill="1" applyBorder="1" applyAlignment="1">
      <alignment horizontal="center" vertical="center"/>
    </xf>
    <xf numFmtId="0" fontId="36" fillId="36" borderId="14" xfId="0" applyFont="1" applyFill="1" applyBorder="1" applyAlignment="1">
      <alignment horizontal="center" vertical="center"/>
    </xf>
    <xf numFmtId="0" fontId="52" fillId="35" borderId="0" xfId="0" applyFont="1" applyFill="1" applyBorder="1" applyAlignment="1">
      <alignment horizontal="center" vertical="center"/>
    </xf>
    <xf numFmtId="0" fontId="36" fillId="34" borderId="22" xfId="0" applyFont="1" applyFill="1" applyBorder="1" applyAlignment="1">
      <alignment horizontal="center" vertical="center"/>
    </xf>
    <xf numFmtId="0" fontId="36" fillId="34" borderId="12" xfId="0" applyFont="1" applyFill="1" applyBorder="1" applyAlignment="1">
      <alignment horizontal="center" vertical="center"/>
    </xf>
    <xf numFmtId="38" fontId="59" fillId="34" borderId="12" xfId="48" applyFont="1" applyFill="1" applyBorder="1" applyAlignment="1">
      <alignment horizontal="right" vertical="center"/>
    </xf>
    <xf numFmtId="0" fontId="34" fillId="36" borderId="0" xfId="0" applyFont="1" applyFill="1" applyBorder="1" applyAlignment="1">
      <alignment horizontal="center" vertical="center"/>
    </xf>
    <xf numFmtId="0" fontId="34" fillId="36" borderId="14" xfId="0" applyFont="1" applyFill="1" applyBorder="1" applyAlignment="1">
      <alignment horizontal="center" vertical="center"/>
    </xf>
    <xf numFmtId="0" fontId="58" fillId="35" borderId="0" xfId="0" applyFont="1" applyFill="1" applyBorder="1" applyAlignment="1">
      <alignment horizontal="left"/>
    </xf>
    <xf numFmtId="0" fontId="55" fillId="36" borderId="10" xfId="0" applyFont="1" applyFill="1" applyBorder="1" applyAlignment="1">
      <alignment horizontal="center" vertical="center"/>
    </xf>
    <xf numFmtId="0" fontId="55" fillId="36" borderId="23" xfId="0" applyFont="1" applyFill="1" applyBorder="1" applyAlignment="1">
      <alignment horizontal="center" vertical="center"/>
    </xf>
    <xf numFmtId="0" fontId="60" fillId="36" borderId="0" xfId="0" applyFont="1" applyFill="1" applyBorder="1" applyAlignment="1">
      <alignment horizontal="center" vertical="center"/>
    </xf>
    <xf numFmtId="0" fontId="60" fillId="36" borderId="11" xfId="0" applyFont="1" applyFill="1" applyBorder="1" applyAlignment="1">
      <alignment horizontal="center" vertical="center"/>
    </xf>
    <xf numFmtId="0" fontId="61" fillId="35" borderId="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-0.0035"/>
          <c:w val="0.96075"/>
          <c:h val="0.950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'体重記録'!$D$9:$D$39</c:f>
              <c:numCache/>
            </c:numRef>
          </c:val>
          <c:smooth val="1"/>
        </c:ser>
        <c:marker val="1"/>
        <c:axId val="54621589"/>
        <c:axId val="21832254"/>
      </c:lineChart>
      <c:catAx>
        <c:axId val="54621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832254"/>
        <c:crosses val="autoZero"/>
        <c:auto val="1"/>
        <c:lblOffset val="100"/>
        <c:tickLblSkip val="2"/>
        <c:noMultiLvlLbl val="0"/>
      </c:catAx>
      <c:valAx>
        <c:axId val="218322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621589"/>
        <c:crossesAt val="1"/>
        <c:crossBetween val="between"/>
        <c:dispUnits/>
      </c:valAx>
      <c:spPr>
        <a:solidFill>
          <a:srgbClr val="0D0D0D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D0D0D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74"/>
      <c:rotY val="110"/>
      <c:depthPercent val="100"/>
      <c:rAngAx val="1"/>
    </c:view3D>
    <c:plotArea>
      <c:layout>
        <c:manualLayout>
          <c:xMode val="edge"/>
          <c:yMode val="edge"/>
          <c:x val="0.07125"/>
          <c:y val="0.03125"/>
          <c:w val="0.898"/>
          <c:h val="0.926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79646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'体重記録'!$C$10:$C$39</c:f>
              <c:strCache/>
            </c:strRef>
          </c:cat>
          <c:val>
            <c:numRef>
              <c:f>'体重記録'!$F$10:$F$39</c:f>
              <c:numCache/>
            </c:numRef>
          </c:val>
          <c:shape val="box"/>
        </c:ser>
        <c:shape val="box"/>
        <c:axId val="62272559"/>
        <c:axId val="23582120"/>
      </c:bar3DChart>
      <c:dateAx>
        <c:axId val="62272559"/>
        <c:scaling>
          <c:orientation val="minMax"/>
        </c:scaling>
        <c:axPos val="b"/>
        <c:delete val="1"/>
        <c:majorTickMark val="out"/>
        <c:minorTickMark val="none"/>
        <c:tickLblPos val="none"/>
        <c:crossAx val="23582120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35821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27255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3F3F3F"/>
        </a:solidFill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209550</xdr:colOff>
      <xdr:row>5</xdr:row>
      <xdr:rowOff>142875</xdr:rowOff>
    </xdr:from>
    <xdr:to>
      <xdr:col>16</xdr:col>
      <xdr:colOff>28575</xdr:colOff>
      <xdr:row>21</xdr:row>
      <xdr:rowOff>123825</xdr:rowOff>
    </xdr:to>
    <xdr:graphicFrame>
      <xdr:nvGraphicFramePr>
        <xdr:cNvPr id="1" name="グラフ 1"/>
        <xdr:cNvGraphicFramePr/>
      </xdr:nvGraphicFramePr>
      <xdr:xfrm>
        <a:off x="3600450" y="1400175"/>
        <a:ext cx="327660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161925</xdr:colOff>
      <xdr:row>24</xdr:row>
      <xdr:rowOff>9525</xdr:rowOff>
    </xdr:from>
    <xdr:to>
      <xdr:col>15</xdr:col>
      <xdr:colOff>219075</xdr:colOff>
      <xdr:row>39</xdr:row>
      <xdr:rowOff>190500</xdr:rowOff>
    </xdr:to>
    <xdr:graphicFrame>
      <xdr:nvGraphicFramePr>
        <xdr:cNvPr id="2" name="グラフ 2"/>
        <xdr:cNvGraphicFramePr/>
      </xdr:nvGraphicFramePr>
      <xdr:xfrm>
        <a:off x="3552825" y="4667250"/>
        <a:ext cx="329565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11</xdr:col>
      <xdr:colOff>647700</xdr:colOff>
      <xdr:row>20</xdr:row>
      <xdr:rowOff>95250</xdr:rowOff>
    </xdr:from>
    <xdr:ext cx="1352550" cy="495300"/>
    <xdr:sp>
      <xdr:nvSpPr>
        <xdr:cNvPr id="3" name="正方形/長方形 3"/>
        <xdr:cNvSpPr>
          <a:spLocks/>
        </xdr:cNvSpPr>
      </xdr:nvSpPr>
      <xdr:spPr>
        <a:xfrm>
          <a:off x="4695825" y="3990975"/>
          <a:ext cx="13525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99"/>
              </a:solidFill>
            </a:rPr>
            <a:t>体重の推移</a:t>
          </a:r>
        </a:p>
      </xdr:txBody>
    </xdr:sp>
    <xdr:clientData/>
  </xdr:oneCellAnchor>
  <xdr:oneCellAnchor>
    <xdr:from>
      <xdr:col>11</xdr:col>
      <xdr:colOff>657225</xdr:colOff>
      <xdr:row>38</xdr:row>
      <xdr:rowOff>190500</xdr:rowOff>
    </xdr:from>
    <xdr:ext cx="1343025" cy="495300"/>
    <xdr:sp>
      <xdr:nvSpPr>
        <xdr:cNvPr id="4" name="正方形/長方形 4"/>
        <xdr:cNvSpPr>
          <a:spLocks/>
        </xdr:cNvSpPr>
      </xdr:nvSpPr>
      <xdr:spPr>
        <a:xfrm>
          <a:off x="4705350" y="7248525"/>
          <a:ext cx="13430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99"/>
              </a:solidFill>
            </a:rPr>
            <a:t>前日との比較</a:t>
          </a:r>
        </a:p>
      </xdr:txBody>
    </xdr:sp>
    <xdr:clientData/>
  </xdr:oneCellAnchor>
  <xdr:oneCellAnchor>
    <xdr:from>
      <xdr:col>12</xdr:col>
      <xdr:colOff>342900</xdr:colOff>
      <xdr:row>0</xdr:row>
      <xdr:rowOff>133350</xdr:rowOff>
    </xdr:from>
    <xdr:ext cx="1866900" cy="771525"/>
    <xdr:sp>
      <xdr:nvSpPr>
        <xdr:cNvPr id="5" name="正方形/長方形 5"/>
        <xdr:cNvSpPr>
          <a:spLocks/>
        </xdr:cNvSpPr>
      </xdr:nvSpPr>
      <xdr:spPr>
        <a:xfrm>
          <a:off x="5162550" y="133350"/>
          <a:ext cx="18669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808080"/>
              </a:solidFill>
            </a:rPr>
            <a:t>体重記録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00"/>
  <sheetViews>
    <sheetView showGridLines="0" tabSelected="1" zoomScalePageLayoutView="0" workbookViewId="0" topLeftCell="A1">
      <selection activeCell="Q5" sqref="Q5"/>
    </sheetView>
  </sheetViews>
  <sheetFormatPr defaultColWidth="11.57421875" defaultRowHeight="15"/>
  <cols>
    <col min="1" max="1" width="1.8515625" style="0" customWidth="1"/>
    <col min="2" max="2" width="2.28125" style="0" customWidth="1"/>
    <col min="3" max="3" width="11.57421875" style="0" customWidth="1"/>
    <col min="4" max="4" width="8.28125" style="0" customWidth="1"/>
    <col min="5" max="5" width="3.140625" style="0" customWidth="1"/>
    <col min="6" max="6" width="9.421875" style="0" customWidth="1"/>
    <col min="7" max="7" width="2.421875" style="0" customWidth="1"/>
    <col min="8" max="8" width="9.421875" style="0" customWidth="1"/>
    <col min="9" max="9" width="2.421875" style="0" customWidth="1"/>
    <col min="10" max="10" width="7.00390625" style="0" customWidth="1"/>
    <col min="11" max="11" width="2.8515625" style="0" customWidth="1"/>
    <col min="12" max="13" width="11.57421875" style="0" customWidth="1"/>
    <col min="14" max="14" width="9.421875" style="0" customWidth="1"/>
    <col min="15" max="15" width="6.140625" style="0" customWidth="1"/>
    <col min="16" max="16" width="3.28125" style="0" customWidth="1"/>
  </cols>
  <sheetData>
    <row r="1" spans="1:44" ht="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4" ht="25.5">
      <c r="A3" s="2"/>
      <c r="B3" s="2"/>
      <c r="C3" s="33" t="s">
        <v>1</v>
      </c>
      <c r="D3" s="33"/>
      <c r="E3" s="38">
        <v>2010</v>
      </c>
      <c r="F3" s="38"/>
      <c r="G3" s="13" t="s">
        <v>2</v>
      </c>
      <c r="H3" s="10">
        <v>5</v>
      </c>
      <c r="I3" s="13" t="s">
        <v>3</v>
      </c>
      <c r="J3" s="10">
        <v>1</v>
      </c>
      <c r="K3" s="13" t="s">
        <v>4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ht="15">
      <c r="A4" s="2"/>
      <c r="B4" s="2"/>
      <c r="C4" s="8"/>
      <c r="D4" s="8"/>
      <c r="E4" s="8"/>
      <c r="F4" s="9"/>
      <c r="G4" s="8"/>
      <c r="H4" s="8"/>
      <c r="I4" s="8"/>
      <c r="J4" s="8"/>
      <c r="K4" s="8"/>
      <c r="L4" s="8"/>
      <c r="M4" s="8"/>
      <c r="N4" s="8" t="s">
        <v>18</v>
      </c>
      <c r="O4" s="8">
        <f>COUNTA(D9:D39)</f>
        <v>0</v>
      </c>
      <c r="P4" s="8" t="s">
        <v>4</v>
      </c>
      <c r="Q4" s="8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ht="28.5" customHeight="1">
      <c r="A5" s="2"/>
      <c r="B5" s="2"/>
      <c r="C5" s="11"/>
      <c r="D5" s="33" t="s">
        <v>14</v>
      </c>
      <c r="E5" s="33"/>
      <c r="F5" s="33"/>
      <c r="G5" s="33"/>
      <c r="H5" s="49">
        <v>80.4</v>
      </c>
      <c r="I5" s="49"/>
      <c r="J5" s="44" t="s">
        <v>0</v>
      </c>
      <c r="K5" s="44"/>
      <c r="L5" s="12"/>
      <c r="M5" s="8"/>
      <c r="N5" s="8" t="s">
        <v>19</v>
      </c>
      <c r="O5" s="8" t="e">
        <f>F40/O4</f>
        <v>#VALUE!</v>
      </c>
      <c r="P5" s="8" t="s">
        <v>20</v>
      </c>
      <c r="Q5" s="11"/>
      <c r="R5" s="11"/>
      <c r="S5" s="11"/>
      <c r="T5" s="11"/>
      <c r="U5" s="11"/>
      <c r="V5" s="11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ht="18.75" customHeight="1" thickBot="1">
      <c r="A6" s="7"/>
      <c r="B6" s="7"/>
      <c r="C6" s="7"/>
      <c r="D6" s="7"/>
      <c r="E6" s="7"/>
      <c r="F6" s="7"/>
      <c r="G6" s="7"/>
      <c r="H6" s="7"/>
      <c r="I6" s="7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4" ht="13.5">
      <c r="A7" s="7"/>
      <c r="B7" s="34" t="s">
        <v>5</v>
      </c>
      <c r="C7" s="35"/>
      <c r="D7" s="16" t="s">
        <v>6</v>
      </c>
      <c r="E7" s="21"/>
      <c r="F7" s="45" t="s">
        <v>7</v>
      </c>
      <c r="G7" s="45"/>
      <c r="H7" s="45"/>
      <c r="I7" s="46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44" s="1" customFormat="1" ht="13.5">
      <c r="A8" s="14"/>
      <c r="B8" s="36"/>
      <c r="C8" s="37"/>
      <c r="D8" s="42" t="s">
        <v>8</v>
      </c>
      <c r="E8" s="43"/>
      <c r="F8" s="47" t="s">
        <v>9</v>
      </c>
      <c r="G8" s="47"/>
      <c r="H8" s="47" t="s">
        <v>10</v>
      </c>
      <c r="I8" s="48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</row>
    <row r="9" spans="1:44" ht="13.5">
      <c r="A9" s="7"/>
      <c r="B9" s="26">
        <v>1</v>
      </c>
      <c r="C9" s="28">
        <f>DATE(E3,H3,J3)</f>
        <v>40299</v>
      </c>
      <c r="D9" s="32"/>
      <c r="E9" s="20" t="s">
        <v>11</v>
      </c>
      <c r="F9" s="5" t="s">
        <v>15</v>
      </c>
      <c r="G9" s="15" t="s">
        <v>17</v>
      </c>
      <c r="H9" s="5" t="s">
        <v>12</v>
      </c>
      <c r="I9" s="17" t="s">
        <v>17</v>
      </c>
      <c r="J9" s="4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44" ht="13.5">
      <c r="A10" s="7"/>
      <c r="B10" s="26">
        <v>2</v>
      </c>
      <c r="C10" s="28">
        <f>C9+1</f>
        <v>40300</v>
      </c>
      <c r="D10" s="31"/>
      <c r="E10" s="20" t="s">
        <v>11</v>
      </c>
      <c r="F10" s="6">
        <f>IF(D10="",0,(D10-D9)*1000)</f>
        <v>0</v>
      </c>
      <c r="G10" s="15" t="s">
        <v>17</v>
      </c>
      <c r="H10" s="6">
        <f>IF(D10="",0,(D10-$D$9)*1000)</f>
        <v>0</v>
      </c>
      <c r="I10" s="17" t="s">
        <v>16</v>
      </c>
      <c r="J10" s="4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44" ht="13.5">
      <c r="A11" s="7"/>
      <c r="B11" s="26">
        <v>3</v>
      </c>
      <c r="C11" s="28">
        <f aca="true" t="shared" si="0" ref="C11:C39">C10+1</f>
        <v>40301</v>
      </c>
      <c r="D11" s="32"/>
      <c r="E11" s="20" t="s">
        <v>11</v>
      </c>
      <c r="F11" s="6">
        <f aca="true" t="shared" si="1" ref="F11:F39">IF(D11="",0,(D11-D10)*1000)</f>
        <v>0</v>
      </c>
      <c r="G11" s="15" t="s">
        <v>17</v>
      </c>
      <c r="H11" s="6">
        <f aca="true" t="shared" si="2" ref="H11:H39">IF(D11="",0,(D11-$D$9)*1000)</f>
        <v>0</v>
      </c>
      <c r="I11" s="17" t="s">
        <v>17</v>
      </c>
      <c r="J11" s="4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</row>
    <row r="12" spans="1:44" ht="13.5">
      <c r="A12" s="7"/>
      <c r="B12" s="26">
        <v>4</v>
      </c>
      <c r="C12" s="28">
        <f t="shared" si="0"/>
        <v>40302</v>
      </c>
      <c r="D12" s="31"/>
      <c r="E12" s="20" t="s">
        <v>11</v>
      </c>
      <c r="F12" s="6">
        <f t="shared" si="1"/>
        <v>0</v>
      </c>
      <c r="G12" s="15" t="s">
        <v>17</v>
      </c>
      <c r="H12" s="6">
        <f t="shared" si="2"/>
        <v>0</v>
      </c>
      <c r="I12" s="17" t="s">
        <v>17</v>
      </c>
      <c r="J12" s="4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</row>
    <row r="13" spans="1:44" ht="13.5">
      <c r="A13" s="7"/>
      <c r="B13" s="26">
        <v>5</v>
      </c>
      <c r="C13" s="28">
        <f t="shared" si="0"/>
        <v>40303</v>
      </c>
      <c r="D13" s="32"/>
      <c r="E13" s="20" t="s">
        <v>11</v>
      </c>
      <c r="F13" s="6">
        <f t="shared" si="1"/>
        <v>0</v>
      </c>
      <c r="G13" s="15" t="s">
        <v>16</v>
      </c>
      <c r="H13" s="6">
        <f t="shared" si="2"/>
        <v>0</v>
      </c>
      <c r="I13" s="17" t="s">
        <v>16</v>
      </c>
      <c r="J13" s="4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</row>
    <row r="14" spans="1:44" ht="13.5">
      <c r="A14" s="7"/>
      <c r="B14" s="26">
        <v>6</v>
      </c>
      <c r="C14" s="28">
        <f t="shared" si="0"/>
        <v>40304</v>
      </c>
      <c r="D14" s="31"/>
      <c r="E14" s="20" t="s">
        <v>11</v>
      </c>
      <c r="F14" s="6">
        <f t="shared" si="1"/>
        <v>0</v>
      </c>
      <c r="G14" s="15" t="s">
        <v>16</v>
      </c>
      <c r="H14" s="6">
        <f t="shared" si="2"/>
        <v>0</v>
      </c>
      <c r="I14" s="17" t="s">
        <v>17</v>
      </c>
      <c r="J14" s="4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</row>
    <row r="15" spans="1:44" ht="13.5">
      <c r="A15" s="7"/>
      <c r="B15" s="26">
        <v>7</v>
      </c>
      <c r="C15" s="28">
        <f t="shared" si="0"/>
        <v>40305</v>
      </c>
      <c r="D15" s="32"/>
      <c r="E15" s="20" t="s">
        <v>11</v>
      </c>
      <c r="F15" s="6">
        <f t="shared" si="1"/>
        <v>0</v>
      </c>
      <c r="G15" s="15" t="s">
        <v>16</v>
      </c>
      <c r="H15" s="6">
        <f t="shared" si="2"/>
        <v>0</v>
      </c>
      <c r="I15" s="17" t="s">
        <v>16</v>
      </c>
      <c r="J15" s="4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</row>
    <row r="16" spans="1:44" ht="13.5">
      <c r="A16" s="7"/>
      <c r="B16" s="26">
        <v>8</v>
      </c>
      <c r="C16" s="28">
        <f t="shared" si="0"/>
        <v>40306</v>
      </c>
      <c r="D16" s="31"/>
      <c r="E16" s="20" t="s">
        <v>11</v>
      </c>
      <c r="F16" s="6">
        <f t="shared" si="1"/>
        <v>0</v>
      </c>
      <c r="G16" s="15" t="s">
        <v>17</v>
      </c>
      <c r="H16" s="6">
        <f t="shared" si="2"/>
        <v>0</v>
      </c>
      <c r="I16" s="17" t="s">
        <v>16</v>
      </c>
      <c r="J16" s="4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</row>
    <row r="17" spans="1:44" ht="13.5">
      <c r="A17" s="7"/>
      <c r="B17" s="26">
        <v>9</v>
      </c>
      <c r="C17" s="28">
        <f t="shared" si="0"/>
        <v>40307</v>
      </c>
      <c r="D17" s="32"/>
      <c r="E17" s="20" t="s">
        <v>11</v>
      </c>
      <c r="F17" s="6">
        <f t="shared" si="1"/>
        <v>0</v>
      </c>
      <c r="G17" s="15" t="s">
        <v>16</v>
      </c>
      <c r="H17" s="6">
        <f t="shared" si="2"/>
        <v>0</v>
      </c>
      <c r="I17" s="17" t="s">
        <v>17</v>
      </c>
      <c r="J17" s="4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</row>
    <row r="18" spans="1:44" ht="13.5">
      <c r="A18" s="7"/>
      <c r="B18" s="26">
        <v>10</v>
      </c>
      <c r="C18" s="28">
        <f t="shared" si="0"/>
        <v>40308</v>
      </c>
      <c r="D18" s="31"/>
      <c r="E18" s="20" t="s">
        <v>11</v>
      </c>
      <c r="F18" s="6">
        <f t="shared" si="1"/>
        <v>0</v>
      </c>
      <c r="G18" s="15" t="s">
        <v>16</v>
      </c>
      <c r="H18" s="6">
        <f t="shared" si="2"/>
        <v>0</v>
      </c>
      <c r="I18" s="17" t="s">
        <v>17</v>
      </c>
      <c r="J18" s="4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</row>
    <row r="19" spans="1:44" ht="13.5">
      <c r="A19" s="7"/>
      <c r="B19" s="26">
        <v>11</v>
      </c>
      <c r="C19" s="28">
        <f t="shared" si="0"/>
        <v>40309</v>
      </c>
      <c r="D19" s="32"/>
      <c r="E19" s="20" t="s">
        <v>11</v>
      </c>
      <c r="F19" s="6">
        <f t="shared" si="1"/>
        <v>0</v>
      </c>
      <c r="G19" s="15" t="s">
        <v>16</v>
      </c>
      <c r="H19" s="6">
        <f t="shared" si="2"/>
        <v>0</v>
      </c>
      <c r="I19" s="17" t="s">
        <v>16</v>
      </c>
      <c r="J19" s="4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</row>
    <row r="20" spans="1:44" ht="13.5">
      <c r="A20" s="7"/>
      <c r="B20" s="26">
        <v>12</v>
      </c>
      <c r="C20" s="28">
        <f t="shared" si="0"/>
        <v>40310</v>
      </c>
      <c r="D20" s="31"/>
      <c r="E20" s="20" t="s">
        <v>11</v>
      </c>
      <c r="F20" s="6">
        <f t="shared" si="1"/>
        <v>0</v>
      </c>
      <c r="G20" s="15" t="s">
        <v>16</v>
      </c>
      <c r="H20" s="6">
        <f t="shared" si="2"/>
        <v>0</v>
      </c>
      <c r="I20" s="17" t="s">
        <v>16</v>
      </c>
      <c r="J20" s="4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</row>
    <row r="21" spans="1:44" ht="15">
      <c r="A21" s="7"/>
      <c r="B21" s="26">
        <v>13</v>
      </c>
      <c r="C21" s="28">
        <f t="shared" si="0"/>
        <v>40311</v>
      </c>
      <c r="D21" s="32"/>
      <c r="E21" s="20" t="s">
        <v>11</v>
      </c>
      <c r="F21" s="6">
        <f t="shared" si="1"/>
        <v>0</v>
      </c>
      <c r="G21" s="15" t="s">
        <v>16</v>
      </c>
      <c r="H21" s="6">
        <f t="shared" si="2"/>
        <v>0</v>
      </c>
      <c r="I21" s="17" t="s">
        <v>16</v>
      </c>
      <c r="J21" s="4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</row>
    <row r="22" spans="1:44" ht="15">
      <c r="A22" s="7"/>
      <c r="B22" s="26">
        <v>14</v>
      </c>
      <c r="C22" s="28">
        <f t="shared" si="0"/>
        <v>40312</v>
      </c>
      <c r="D22" s="31"/>
      <c r="E22" s="20" t="s">
        <v>11</v>
      </c>
      <c r="F22" s="6">
        <f t="shared" si="1"/>
        <v>0</v>
      </c>
      <c r="G22" s="15" t="s">
        <v>16</v>
      </c>
      <c r="H22" s="6">
        <f t="shared" si="2"/>
        <v>0</v>
      </c>
      <c r="I22" s="17" t="s">
        <v>16</v>
      </c>
      <c r="J22" s="4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</row>
    <row r="23" spans="1:44" ht="15">
      <c r="A23" s="7"/>
      <c r="B23" s="26">
        <v>15</v>
      </c>
      <c r="C23" s="28">
        <f t="shared" si="0"/>
        <v>40313</v>
      </c>
      <c r="D23" s="32"/>
      <c r="E23" s="20" t="s">
        <v>11</v>
      </c>
      <c r="F23" s="6">
        <f t="shared" si="1"/>
        <v>0</v>
      </c>
      <c r="G23" s="15" t="s">
        <v>16</v>
      </c>
      <c r="H23" s="6">
        <f t="shared" si="2"/>
        <v>0</v>
      </c>
      <c r="I23" s="17" t="s">
        <v>16</v>
      </c>
      <c r="J23" s="4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</row>
    <row r="24" spans="1:44" ht="15">
      <c r="A24" s="7"/>
      <c r="B24" s="26">
        <v>16</v>
      </c>
      <c r="C24" s="28">
        <f t="shared" si="0"/>
        <v>40314</v>
      </c>
      <c r="D24" s="31"/>
      <c r="E24" s="20" t="s">
        <v>11</v>
      </c>
      <c r="F24" s="6">
        <f t="shared" si="1"/>
        <v>0</v>
      </c>
      <c r="G24" s="15" t="s">
        <v>16</v>
      </c>
      <c r="H24" s="6">
        <f t="shared" si="2"/>
        <v>0</v>
      </c>
      <c r="I24" s="17" t="s">
        <v>16</v>
      </c>
      <c r="J24" s="4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</row>
    <row r="25" spans="1:44" ht="13.5">
      <c r="A25" s="7"/>
      <c r="B25" s="26">
        <v>17</v>
      </c>
      <c r="C25" s="28">
        <f t="shared" si="0"/>
        <v>40315</v>
      </c>
      <c r="D25" s="32"/>
      <c r="E25" s="20" t="s">
        <v>11</v>
      </c>
      <c r="F25" s="6">
        <f t="shared" si="1"/>
        <v>0</v>
      </c>
      <c r="G25" s="15" t="s">
        <v>16</v>
      </c>
      <c r="H25" s="6">
        <f t="shared" si="2"/>
        <v>0</v>
      </c>
      <c r="I25" s="17" t="s">
        <v>16</v>
      </c>
      <c r="J25" s="4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</row>
    <row r="26" spans="1:44" ht="13.5">
      <c r="A26" s="7"/>
      <c r="B26" s="26">
        <v>18</v>
      </c>
      <c r="C26" s="28">
        <f t="shared" si="0"/>
        <v>40316</v>
      </c>
      <c r="D26" s="31"/>
      <c r="E26" s="20" t="s">
        <v>11</v>
      </c>
      <c r="F26" s="6">
        <f t="shared" si="1"/>
        <v>0</v>
      </c>
      <c r="G26" s="15" t="s">
        <v>16</v>
      </c>
      <c r="H26" s="6">
        <f t="shared" si="2"/>
        <v>0</v>
      </c>
      <c r="I26" s="17" t="s">
        <v>16</v>
      </c>
      <c r="J26" s="4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</row>
    <row r="27" spans="1:44" ht="13.5">
      <c r="A27" s="7"/>
      <c r="B27" s="26">
        <v>19</v>
      </c>
      <c r="C27" s="28">
        <f t="shared" si="0"/>
        <v>40317</v>
      </c>
      <c r="D27" s="32"/>
      <c r="E27" s="20" t="s">
        <v>11</v>
      </c>
      <c r="F27" s="6">
        <f t="shared" si="1"/>
        <v>0</v>
      </c>
      <c r="G27" s="15" t="s">
        <v>16</v>
      </c>
      <c r="H27" s="6">
        <f t="shared" si="2"/>
        <v>0</v>
      </c>
      <c r="I27" s="17" t="s">
        <v>16</v>
      </c>
      <c r="J27" s="4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</row>
    <row r="28" spans="1:44" ht="13.5">
      <c r="A28" s="7"/>
      <c r="B28" s="26">
        <v>20</v>
      </c>
      <c r="C28" s="28">
        <f t="shared" si="0"/>
        <v>40318</v>
      </c>
      <c r="D28" s="31"/>
      <c r="E28" s="20" t="s">
        <v>11</v>
      </c>
      <c r="F28" s="6">
        <f t="shared" si="1"/>
        <v>0</v>
      </c>
      <c r="G28" s="15" t="s">
        <v>16</v>
      </c>
      <c r="H28" s="6">
        <f t="shared" si="2"/>
        <v>0</v>
      </c>
      <c r="I28" s="17" t="s">
        <v>16</v>
      </c>
      <c r="J28" s="4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</row>
    <row r="29" spans="1:44" ht="13.5">
      <c r="A29" s="7"/>
      <c r="B29" s="26">
        <v>21</v>
      </c>
      <c r="C29" s="28">
        <f t="shared" si="0"/>
        <v>40319</v>
      </c>
      <c r="D29" s="32"/>
      <c r="E29" s="20" t="s">
        <v>11</v>
      </c>
      <c r="F29" s="6">
        <f t="shared" si="1"/>
        <v>0</v>
      </c>
      <c r="G29" s="15" t="s">
        <v>16</v>
      </c>
      <c r="H29" s="6">
        <f t="shared" si="2"/>
        <v>0</v>
      </c>
      <c r="I29" s="17" t="s">
        <v>16</v>
      </c>
      <c r="J29" s="4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</row>
    <row r="30" spans="1:44" ht="13.5">
      <c r="A30" s="7"/>
      <c r="B30" s="26">
        <v>22</v>
      </c>
      <c r="C30" s="28">
        <f t="shared" si="0"/>
        <v>40320</v>
      </c>
      <c r="D30" s="31"/>
      <c r="E30" s="20" t="s">
        <v>11</v>
      </c>
      <c r="F30" s="6">
        <f t="shared" si="1"/>
        <v>0</v>
      </c>
      <c r="G30" s="15" t="s">
        <v>16</v>
      </c>
      <c r="H30" s="6">
        <f t="shared" si="2"/>
        <v>0</v>
      </c>
      <c r="I30" s="17" t="s">
        <v>16</v>
      </c>
      <c r="J30" s="4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</row>
    <row r="31" spans="1:44" ht="13.5">
      <c r="A31" s="7"/>
      <c r="B31" s="26">
        <v>23</v>
      </c>
      <c r="C31" s="28">
        <f t="shared" si="0"/>
        <v>40321</v>
      </c>
      <c r="D31" s="32"/>
      <c r="E31" s="20" t="s">
        <v>11</v>
      </c>
      <c r="F31" s="6">
        <f t="shared" si="1"/>
        <v>0</v>
      </c>
      <c r="G31" s="15" t="s">
        <v>16</v>
      </c>
      <c r="H31" s="6">
        <f t="shared" si="2"/>
        <v>0</v>
      </c>
      <c r="I31" s="17" t="s">
        <v>16</v>
      </c>
      <c r="J31" s="4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</row>
    <row r="32" spans="1:44" ht="13.5">
      <c r="A32" s="7"/>
      <c r="B32" s="26">
        <v>24</v>
      </c>
      <c r="C32" s="28">
        <f t="shared" si="0"/>
        <v>40322</v>
      </c>
      <c r="D32" s="31"/>
      <c r="E32" s="20" t="s">
        <v>11</v>
      </c>
      <c r="F32" s="6">
        <f t="shared" si="1"/>
        <v>0</v>
      </c>
      <c r="G32" s="15" t="s">
        <v>16</v>
      </c>
      <c r="H32" s="6">
        <f t="shared" si="2"/>
        <v>0</v>
      </c>
      <c r="I32" s="17" t="s">
        <v>16</v>
      </c>
      <c r="J32" s="4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</row>
    <row r="33" spans="1:44" ht="13.5">
      <c r="A33" s="7"/>
      <c r="B33" s="26">
        <v>25</v>
      </c>
      <c r="C33" s="28">
        <f t="shared" si="0"/>
        <v>40323</v>
      </c>
      <c r="D33" s="32"/>
      <c r="E33" s="20" t="s">
        <v>11</v>
      </c>
      <c r="F33" s="6">
        <f t="shared" si="1"/>
        <v>0</v>
      </c>
      <c r="G33" s="15" t="s">
        <v>16</v>
      </c>
      <c r="H33" s="6">
        <f t="shared" si="2"/>
        <v>0</v>
      </c>
      <c r="I33" s="17" t="s">
        <v>16</v>
      </c>
      <c r="J33" s="4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</row>
    <row r="34" spans="1:44" ht="13.5">
      <c r="A34" s="7"/>
      <c r="B34" s="26">
        <v>26</v>
      </c>
      <c r="C34" s="28">
        <f t="shared" si="0"/>
        <v>40324</v>
      </c>
      <c r="D34" s="31"/>
      <c r="E34" s="20" t="s">
        <v>11</v>
      </c>
      <c r="F34" s="6">
        <f t="shared" si="1"/>
        <v>0</v>
      </c>
      <c r="G34" s="15" t="s">
        <v>16</v>
      </c>
      <c r="H34" s="6">
        <f t="shared" si="2"/>
        <v>0</v>
      </c>
      <c r="I34" s="17" t="s">
        <v>16</v>
      </c>
      <c r="J34" s="4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</row>
    <row r="35" spans="1:44" ht="13.5">
      <c r="A35" s="7"/>
      <c r="B35" s="26">
        <v>27</v>
      </c>
      <c r="C35" s="28">
        <f t="shared" si="0"/>
        <v>40325</v>
      </c>
      <c r="D35" s="32"/>
      <c r="E35" s="20" t="s">
        <v>11</v>
      </c>
      <c r="F35" s="6">
        <f t="shared" si="1"/>
        <v>0</v>
      </c>
      <c r="G35" s="15" t="s">
        <v>16</v>
      </c>
      <c r="H35" s="6">
        <f t="shared" si="2"/>
        <v>0</v>
      </c>
      <c r="I35" s="17" t="s">
        <v>16</v>
      </c>
      <c r="J35" s="4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</row>
    <row r="36" spans="1:44" ht="13.5">
      <c r="A36" s="7"/>
      <c r="B36" s="26">
        <v>28</v>
      </c>
      <c r="C36" s="28">
        <f t="shared" si="0"/>
        <v>40326</v>
      </c>
      <c r="D36" s="31"/>
      <c r="E36" s="20" t="s">
        <v>11</v>
      </c>
      <c r="F36" s="6">
        <f t="shared" si="1"/>
        <v>0</v>
      </c>
      <c r="G36" s="15" t="s">
        <v>16</v>
      </c>
      <c r="H36" s="6">
        <f t="shared" si="2"/>
        <v>0</v>
      </c>
      <c r="I36" s="17" t="s">
        <v>16</v>
      </c>
      <c r="J36" s="4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</row>
    <row r="37" spans="1:44" ht="13.5">
      <c r="A37" s="7"/>
      <c r="B37" s="26">
        <v>29</v>
      </c>
      <c r="C37" s="28">
        <f t="shared" si="0"/>
        <v>40327</v>
      </c>
      <c r="D37" s="32"/>
      <c r="E37" s="20" t="s">
        <v>11</v>
      </c>
      <c r="F37" s="6">
        <f t="shared" si="1"/>
        <v>0</v>
      </c>
      <c r="G37" s="15" t="s">
        <v>16</v>
      </c>
      <c r="H37" s="6">
        <f t="shared" si="2"/>
        <v>0</v>
      </c>
      <c r="I37" s="17" t="s">
        <v>16</v>
      </c>
      <c r="J37" s="4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</row>
    <row r="38" spans="1:44" ht="13.5">
      <c r="A38" s="7"/>
      <c r="B38" s="26">
        <v>30</v>
      </c>
      <c r="C38" s="28">
        <f t="shared" si="0"/>
        <v>40328</v>
      </c>
      <c r="D38" s="31"/>
      <c r="E38" s="20" t="s">
        <v>11</v>
      </c>
      <c r="F38" s="6">
        <f t="shared" si="1"/>
        <v>0</v>
      </c>
      <c r="G38" s="15" t="s">
        <v>16</v>
      </c>
      <c r="H38" s="6">
        <f t="shared" si="2"/>
        <v>0</v>
      </c>
      <c r="I38" s="17" t="s">
        <v>16</v>
      </c>
      <c r="J38" s="4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</row>
    <row r="39" spans="1:44" ht="15">
      <c r="A39" s="7"/>
      <c r="B39" s="27">
        <v>31</v>
      </c>
      <c r="C39" s="29">
        <f t="shared" si="0"/>
        <v>40329</v>
      </c>
      <c r="D39" s="32"/>
      <c r="E39" s="22" t="s">
        <v>11</v>
      </c>
      <c r="F39" s="23">
        <f t="shared" si="1"/>
        <v>0</v>
      </c>
      <c r="G39" s="24" t="s">
        <v>16</v>
      </c>
      <c r="H39" s="23">
        <f t="shared" si="2"/>
        <v>0</v>
      </c>
      <c r="I39" s="25" t="s">
        <v>16</v>
      </c>
      <c r="J39" s="4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</row>
    <row r="40" spans="1:44" ht="15.75" thickBot="1">
      <c r="A40" s="7"/>
      <c r="B40" s="39" t="s">
        <v>13</v>
      </c>
      <c r="C40" s="40"/>
      <c r="D40" s="30" t="str">
        <f ca="1">INDIRECT("D"&amp;COUNTA(D9:D39)+8)</f>
        <v>現在の体重</v>
      </c>
      <c r="E40" s="18" t="s">
        <v>11</v>
      </c>
      <c r="F40" s="41" t="e">
        <f>IF(D40="",0,(D40-$D$9)*1000)</f>
        <v>#VALUE!</v>
      </c>
      <c r="G40" s="41"/>
      <c r="H40" s="41"/>
      <c r="I40" s="19" t="s">
        <v>16</v>
      </c>
      <c r="J40" s="4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</row>
    <row r="41" spans="1:44" ht="15">
      <c r="A41" s="2"/>
      <c r="B41" s="2"/>
      <c r="C41" s="7"/>
      <c r="D41" s="2"/>
      <c r="E41" s="7"/>
      <c r="F41" s="2"/>
      <c r="G41" s="2"/>
      <c r="H41" s="2"/>
      <c r="I41" s="7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</row>
    <row r="42" spans="1:44" ht="15">
      <c r="A42" s="2"/>
      <c r="B42" s="2"/>
      <c r="C42" s="7"/>
      <c r="D42" s="2"/>
      <c r="E42" s="2"/>
      <c r="F42" s="2"/>
      <c r="G42" s="2"/>
      <c r="H42" s="2"/>
      <c r="I42" s="7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</row>
    <row r="43" spans="1:44" ht="13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</row>
    <row r="44" spans="1:44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</row>
    <row r="45" spans="1:44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</row>
    <row r="46" spans="1:44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</row>
    <row r="47" spans="1:44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</row>
    <row r="48" spans="1:44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</row>
    <row r="49" spans="1:44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</row>
    <row r="50" spans="1:44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</row>
    <row r="51" spans="1:44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</row>
    <row r="52" spans="1:44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</row>
    <row r="53" spans="1:44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</row>
    <row r="54" spans="1:44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</row>
    <row r="55" spans="1:44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</row>
    <row r="56" spans="1:44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</row>
    <row r="57" spans="1:44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</row>
    <row r="58" spans="1:44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</row>
    <row r="59" spans="1:44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</row>
    <row r="60" spans="1:44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</row>
    <row r="61" spans="1:44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</row>
    <row r="62" spans="1:44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</row>
    <row r="63" spans="1:44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</row>
    <row r="64" spans="1:44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</row>
    <row r="65" spans="1:44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</row>
    <row r="66" spans="1:44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</row>
    <row r="67" spans="1:44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</row>
    <row r="68" spans="1:44" ht="13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</row>
    <row r="69" spans="1:44" ht="13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</row>
    <row r="70" spans="1:44" ht="13.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</row>
    <row r="71" spans="1:44" ht="13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</row>
    <row r="72" spans="1:44" ht="13.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</row>
    <row r="73" spans="1:44" ht="13.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</row>
    <row r="74" spans="1:44" ht="13.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</row>
    <row r="75" spans="1:44" ht="13.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</row>
    <row r="76" spans="1:44" ht="13.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</row>
    <row r="77" spans="1:44" ht="13.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</row>
    <row r="78" spans="1:44" ht="13.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</row>
    <row r="79" spans="1:44" ht="13.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</row>
    <row r="80" spans="1:44" ht="13.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</row>
    <row r="81" spans="1:44" ht="13.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</row>
    <row r="82" spans="1:44" ht="13.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</row>
    <row r="83" spans="1:44" ht="13.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</row>
    <row r="84" spans="1:44" ht="13.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</row>
    <row r="85" spans="1:44" ht="13.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</row>
    <row r="86" spans="1:44" ht="13.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</row>
    <row r="87" spans="1:44" ht="13.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</row>
    <row r="88" spans="1:44" ht="13.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</row>
    <row r="89" spans="1:44" ht="13.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</row>
    <row r="90" spans="1:44" ht="13.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</row>
    <row r="91" spans="1:44" ht="13.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</row>
    <row r="92" spans="1:44" ht="13.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</row>
    <row r="93" spans="1:44" ht="13.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</row>
    <row r="94" spans="1:44" ht="13.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</row>
    <row r="95" spans="1:44" ht="13.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</row>
    <row r="96" spans="1:44" ht="13.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</row>
    <row r="97" spans="1:44" ht="13.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</row>
    <row r="98" spans="1:44" ht="13.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</row>
    <row r="99" spans="1:44" ht="13.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</row>
    <row r="100" spans="1:44" ht="13.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</row>
  </sheetData>
  <sheetProtection/>
  <mergeCells count="12">
    <mergeCell ref="J5:K5"/>
    <mergeCell ref="F7:I7"/>
    <mergeCell ref="F8:G8"/>
    <mergeCell ref="H8:I8"/>
    <mergeCell ref="H5:I5"/>
    <mergeCell ref="D5:G5"/>
    <mergeCell ref="C3:D3"/>
    <mergeCell ref="B7:C8"/>
    <mergeCell ref="E3:F3"/>
    <mergeCell ref="B40:C40"/>
    <mergeCell ref="F40:H40"/>
    <mergeCell ref="D8:E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つかさ</dc:creator>
  <cp:keywords/>
  <dc:description/>
  <cp:lastModifiedBy>つかさ</cp:lastModifiedBy>
  <dcterms:created xsi:type="dcterms:W3CDTF">2010-05-08T01:53:13Z</dcterms:created>
  <dcterms:modified xsi:type="dcterms:W3CDTF">2010-05-10T04:25:37Z</dcterms:modified>
  <cp:category/>
  <cp:version/>
  <cp:contentType/>
  <cp:contentStatus/>
</cp:coreProperties>
</file>